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ebraepr-my.sharepoint.com/personal/hugo_paiva_sebrae_com_br/Documents/Home office/"/>
    </mc:Choice>
  </mc:AlternateContent>
  <xr:revisionPtr revIDLastSave="0" documentId="8_{55F3B4B0-EA78-4B96-B946-7D3749850D7C}" xr6:coauthVersionLast="45" xr6:coauthVersionMax="45" xr10:uidLastSave="{00000000-0000-0000-0000-000000000000}"/>
  <bookViews>
    <workbookView xWindow="-28800" yWindow="460" windowWidth="28800" windowHeight="16080" firstSheet="1" activeTab="1" xr2:uid="{00000000-000D-0000-FFFF-FFFF00000000}"/>
  </bookViews>
  <sheets>
    <sheet name="INSTRUÇÕES" sheetId="9" r:id="rId1"/>
    <sheet name="Simulação da prestação" sheetId="8" r:id="rId2"/>
  </sheets>
  <definedNames>
    <definedName name="Carencia" localSheetId="1">'Simulação da prestação'!$B$5</definedName>
    <definedName name="Carencia">#REF!</definedName>
    <definedName name="Carência">#REF!</definedName>
    <definedName name="Emprestimo" localSheetId="1">'Simulação da prestação'!$B$3</definedName>
    <definedName name="Emprestimo">#REF!</definedName>
    <definedName name="Empréstimo">#REF!</definedName>
    <definedName name="Prazo">#REF!</definedName>
    <definedName name="PrazoPagto" localSheetId="1">'Simulação da prestação'!$B$4</definedName>
    <definedName name="PrazoPagto">#REF!</definedName>
    <definedName name="SaldoAposCarencia">#REF!</definedName>
    <definedName name="SaldoDepoisCarencia" localSheetId="1">'Simulação da prestação'!$A$12</definedName>
    <definedName name="SaldoDepoisCarencia">#REF!</definedName>
    <definedName name="Taxa">#REF!</definedName>
    <definedName name="TaxaAM" localSheetId="1">'Simulação da prestação'!$B$6</definedName>
    <definedName name="TaxaA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8" l="1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6" i="8"/>
  <c r="H4" i="8" l="1"/>
  <c r="F5" i="8" s="1"/>
  <c r="E4" i="8" l="1"/>
  <c r="A12" i="8" l="1"/>
  <c r="E5" i="8" s="1"/>
  <c r="G5" i="8" l="1"/>
  <c r="H5" i="8" s="1"/>
  <c r="F6" i="8" s="1"/>
  <c r="G6" i="8" s="1"/>
  <c r="H6" i="8" s="1"/>
  <c r="F7" i="8" s="1"/>
  <c r="E21" i="8"/>
  <c r="E22" i="8"/>
  <c r="E17" i="8"/>
  <c r="E28" i="8"/>
  <c r="E12" i="8"/>
  <c r="E23" i="8"/>
  <c r="E7" i="8"/>
  <c r="E9" i="8"/>
  <c r="E18" i="8"/>
  <c r="E24" i="8"/>
  <c r="E8" i="8"/>
  <c r="E19" i="8"/>
  <c r="E10" i="8"/>
  <c r="E30" i="8"/>
  <c r="E14" i="8"/>
  <c r="E20" i="8"/>
  <c r="E13" i="8"/>
  <c r="E15" i="8"/>
  <c r="E25" i="8"/>
  <c r="E26" i="8"/>
  <c r="E29" i="8"/>
  <c r="E16" i="8"/>
  <c r="E27" i="8"/>
  <c r="E11" i="8"/>
  <c r="G7" i="8" l="1"/>
  <c r="H7" i="8" s="1"/>
  <c r="F8" i="8" s="1"/>
  <c r="G8" i="8" s="1"/>
  <c r="H8" i="8" s="1"/>
  <c r="F9" i="8" s="1"/>
  <c r="G9" i="8" s="1"/>
  <c r="H9" i="8" s="1"/>
  <c r="F10" i="8" s="1"/>
  <c r="G10" i="8" s="1"/>
  <c r="H10" i="8" l="1"/>
  <c r="F11" i="8" s="1"/>
  <c r="G11" i="8" s="1"/>
  <c r="H11" i="8" s="1"/>
  <c r="F12" i="8" l="1"/>
  <c r="G12" i="8" s="1"/>
  <c r="H12" i="8" s="1"/>
  <c r="F13" i="8" l="1"/>
  <c r="G13" i="8" s="1"/>
  <c r="H13" i="8" s="1"/>
  <c r="F14" i="8" l="1"/>
  <c r="G14" i="8" s="1"/>
  <c r="H14" i="8" s="1"/>
  <c r="F15" i="8" l="1"/>
  <c r="G15" i="8" s="1"/>
  <c r="H15" i="8" s="1"/>
  <c r="F16" i="8" l="1"/>
  <c r="G16" i="8" s="1"/>
  <c r="H16" i="8" s="1"/>
  <c r="F17" i="8" l="1"/>
  <c r="G17" i="8" s="1"/>
  <c r="H17" i="8" s="1"/>
  <c r="F18" i="8" l="1"/>
  <c r="G18" i="8" s="1"/>
  <c r="H18" i="8" s="1"/>
  <c r="F19" i="8" l="1"/>
  <c r="G19" i="8" s="1"/>
  <c r="H19" i="8" s="1"/>
  <c r="F20" i="8" l="1"/>
  <c r="G20" i="8" s="1"/>
  <c r="H20" i="8" s="1"/>
  <c r="F21" i="8" l="1"/>
  <c r="G21" i="8" s="1"/>
  <c r="H21" i="8" s="1"/>
  <c r="F22" i="8" l="1"/>
  <c r="G22" i="8" s="1"/>
  <c r="H22" i="8" s="1"/>
  <c r="F23" i="8" l="1"/>
  <c r="G23" i="8" s="1"/>
  <c r="H23" i="8" s="1"/>
  <c r="F24" i="8" l="1"/>
  <c r="G24" i="8" s="1"/>
  <c r="H24" i="8" s="1"/>
  <c r="F25" i="8" l="1"/>
  <c r="G25" i="8" s="1"/>
  <c r="H25" i="8" s="1"/>
  <c r="F26" i="8" l="1"/>
  <c r="G26" i="8" s="1"/>
  <c r="H26" i="8" s="1"/>
  <c r="F27" i="8" l="1"/>
  <c r="G27" i="8" s="1"/>
  <c r="H27" i="8" s="1"/>
  <c r="F28" i="8" l="1"/>
  <c r="G28" i="8" s="1"/>
  <c r="H28" i="8" s="1"/>
  <c r="F29" i="8" l="1"/>
  <c r="G29" i="8" s="1"/>
  <c r="H29" i="8" l="1"/>
  <c r="F30" i="8" s="1"/>
  <c r="G30" i="8" s="1"/>
  <c r="H30" i="8" s="1"/>
  <c r="F31" i="8" l="1"/>
  <c r="G31" i="8" s="1"/>
  <c r="H31" i="8" s="1"/>
  <c r="F32" i="8" l="1"/>
  <c r="G32" i="8" s="1"/>
  <c r="H32" i="8" s="1"/>
  <c r="F33" i="8" l="1"/>
  <c r="G33" i="8" s="1"/>
  <c r="H33" i="8" s="1"/>
  <c r="F34" i="8" l="1"/>
  <c r="G34" i="8" s="1"/>
  <c r="H34" i="8" s="1"/>
  <c r="F35" i="8" l="1"/>
  <c r="G35" i="8" s="1"/>
  <c r="H35" i="8" s="1"/>
  <c r="F36" i="8" l="1"/>
  <c r="G36" i="8" s="1"/>
  <c r="H36" i="8" s="1"/>
  <c r="F37" i="8" l="1"/>
  <c r="G37" i="8" s="1"/>
  <c r="H37" i="8" s="1"/>
  <c r="F38" i="8" l="1"/>
  <c r="G38" i="8" s="1"/>
  <c r="H38" i="8" s="1"/>
  <c r="F39" i="8" l="1"/>
  <c r="G39" i="8" s="1"/>
  <c r="H39" i="8" s="1"/>
  <c r="F40" i="8" l="1"/>
  <c r="G40" i="8" s="1"/>
  <c r="H40" i="8" s="1"/>
  <c r="F41" i="8" l="1"/>
  <c r="G41" i="8" s="1"/>
  <c r="H41" i="8" s="1"/>
  <c r="F42" i="8" l="1"/>
  <c r="G42" i="8" s="1"/>
  <c r="H42" i="8" s="1"/>
  <c r="F43" i="8" l="1"/>
  <c r="G43" i="8" s="1"/>
  <c r="H43" i="8" s="1"/>
  <c r="F44" i="8" l="1"/>
  <c r="G44" i="8" s="1"/>
  <c r="H44" i="8" s="1"/>
  <c r="F45" i="8" l="1"/>
  <c r="G45" i="8" s="1"/>
  <c r="H45" i="8" s="1"/>
  <c r="F46" i="8" l="1"/>
  <c r="G46" i="8" s="1"/>
  <c r="H46" i="8" s="1"/>
  <c r="F47" i="8" l="1"/>
  <c r="G47" i="8" s="1"/>
  <c r="H47" i="8" s="1"/>
  <c r="F48" i="8" l="1"/>
  <c r="G48" i="8" s="1"/>
  <c r="H48" i="8" s="1"/>
  <c r="F49" i="8" l="1"/>
  <c r="G49" i="8" s="1"/>
  <c r="H49" i="8" s="1"/>
  <c r="F50" i="8" l="1"/>
  <c r="G50" i="8" s="1"/>
  <c r="H50" i="8" s="1"/>
  <c r="F51" i="8" l="1"/>
  <c r="G51" i="8" s="1"/>
  <c r="H51" i="8" s="1"/>
  <c r="F52" i="8" l="1"/>
  <c r="G52" i="8" l="1"/>
  <c r="H52" i="8" s="1"/>
  <c r="A15" i="8"/>
  <c r="A18" i="8" s="1"/>
</calcChain>
</file>

<file path=xl/sharedStrings.xml><?xml version="1.0" encoding="utf-8"?>
<sst xmlns="http://schemas.openxmlformats.org/spreadsheetml/2006/main" count="19" uniqueCount="19">
  <si>
    <t>Instruções de utilização da planilha:</t>
  </si>
  <si>
    <t>A planilha Simulação de empréstimo deve ter os campos em VERMELHO preenchidos obrigatóriamente. Com essa planilha você será capaz de saber de forma simples quanto irá custar a parcela mensal do seu empréstimo a partir da taxa, prazo, carência e valor.</t>
  </si>
  <si>
    <t>Importante saber a taxa com a instituição financeira de CET (Custo efetivo total), ou seja, a taxa final, já com todas os impostos e custos envolvidos.</t>
  </si>
  <si>
    <t>Com o valor de parcela você conseguirá estimar se o seu fluxo de caixa futuro será capaz de absorver esses custos adicionais.</t>
  </si>
  <si>
    <t>CÁLCULO DO VALOR DA PARCELA</t>
  </si>
  <si>
    <t>Valor solicitado de empréstimo</t>
  </si>
  <si>
    <t>Mês</t>
  </si>
  <si>
    <t>Valor da Prestação</t>
  </si>
  <si>
    <t>Juros do mês</t>
  </si>
  <si>
    <t>Valor amortizado</t>
  </si>
  <si>
    <t>Saldo Devedor</t>
  </si>
  <si>
    <t xml:space="preserve">Prazo para pagamento </t>
  </si>
  <si>
    <t>Período sem pagar (carência)</t>
  </si>
  <si>
    <t>Taxa de juros ao mês</t>
  </si>
  <si>
    <t>Saldo devedor após o período de carência</t>
  </si>
  <si>
    <t>Total de Juros pagos</t>
  </si>
  <si>
    <t>Valor final pago (juros + valor do empréstimo)</t>
  </si>
  <si>
    <t>Atenção: os dados em vermelhos são de preenchimento OBRIGATÓRIO e deverão ser preenchidos com a informação obtida e negociada na instituição financeira</t>
  </si>
  <si>
    <t>Utilize o valor da prestação na sua planilha de fluxo de caixa a partir da quantidade de meses após a tomada do crédito, em despesas chamadas EMPRÉSTIMOS BANCÁRIOS. Some com o que você já tem, se for o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</si>
</sst>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AC6"/>
        <bgColor indexed="64"/>
      </patternFill>
    </fill>
    <fill>
      <patternFill patternType="solid">
        <fgColor rgb="FFFF7E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0" fontId="0" fillId="5" borderId="1" xfId="2" applyNumberFormat="1" applyFont="1" applyFill="1" applyBorder="1" applyAlignment="1">
      <alignment horizontal="right"/>
    </xf>
    <xf numFmtId="1" fontId="0" fillId="5" borderId="1" xfId="2" applyNumberFormat="1" applyFont="1" applyFill="1" applyBorder="1" applyAlignment="1">
      <alignment horizontal="right"/>
    </xf>
    <xf numFmtId="164" fontId="1" fillId="5" borderId="1" xfId="1" applyFont="1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3" borderId="2" xfId="0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164" fontId="0" fillId="2" borderId="1" xfId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3" borderId="0" xfId="0" applyFont="1" applyFill="1"/>
    <xf numFmtId="0" fontId="0" fillId="4" borderId="0" xfId="0" applyFill="1" applyAlignment="1"/>
    <xf numFmtId="0" fontId="0" fillId="4" borderId="0" xfId="0" applyFill="1" applyBorder="1"/>
    <xf numFmtId="0" fontId="2" fillId="4" borderId="0" xfId="0" applyFont="1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0" fillId="3" borderId="0" xfId="0" applyFill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007AC6"/>
      <color rgb="FFFF7E79"/>
      <color rgb="FF009CF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9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E6503F6-4D27-D045-AEB6-B4E079CD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21100" cy="18288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8B9C-466B-2740-9227-073AABCEF522}">
  <dimension ref="A1:L20"/>
  <sheetViews>
    <sheetView workbookViewId="0">
      <selection activeCell="G20" sqref="G20"/>
    </sheetView>
  </sheetViews>
  <sheetFormatPr defaultColWidth="10.85546875" defaultRowHeight="15"/>
  <cols>
    <col min="1" max="1" width="5" style="15" customWidth="1"/>
    <col min="2" max="16384" width="10.85546875" style="15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21">
      <c r="A13" s="17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60.95" customHeight="1">
      <c r="A14" s="22" t="s">
        <v>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s="18" customFormat="1" ht="57" customHeight="1">
      <c r="A15" s="22" t="s">
        <v>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36.950000000000003" customHeight="1">
      <c r="A16" s="22" t="s">
        <v>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6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42" customHeight="1"/>
    <row r="19" spans="1:12" ht="47.1" customHeight="1"/>
    <row r="20" spans="1:12" ht="27.95" customHeight="1"/>
  </sheetData>
  <sheetProtection algorithmName="SHA-512" hashValue="q7G0tRWormLsM4PZxWHJOOWoJc2EJFjiPBQG52DzQJNngV5mN/+jA/KiBpRde4A+Ll+2U9ctfT8hWqfiF/L79Q==" saltValue="c9FZGHmwEMhokkaxmoWWpg==" spinCount="100000" sheet="1" objects="1" scenarios="1" formatCells="0"/>
  <mergeCells count="4">
    <mergeCell ref="A14:L14"/>
    <mergeCell ref="A15:L15"/>
    <mergeCell ref="A16:L16"/>
    <mergeCell ref="A1:L12"/>
  </mergeCells>
  <pageMargins left="0.511811024" right="0.511811024" top="0.78740157499999996" bottom="0.78740157499999996" header="0.31496062000000002" footer="0.31496062000000002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48A9-E9F5-A74A-B804-7E187F33AB58}">
  <dimension ref="A1:H52"/>
  <sheetViews>
    <sheetView tabSelected="1" workbookViewId="0">
      <selection activeCell="F14" sqref="F14"/>
    </sheetView>
  </sheetViews>
  <sheetFormatPr defaultColWidth="11.42578125" defaultRowHeight="15"/>
  <cols>
    <col min="1" max="1" width="24.85546875" style="19" bestFit="1" customWidth="1"/>
    <col min="2" max="2" width="17.28515625" style="19" customWidth="1"/>
    <col min="3" max="3" width="11.42578125" style="19"/>
    <col min="4" max="4" width="18.85546875" style="19" customWidth="1"/>
    <col min="5" max="5" width="21.140625" style="20" customWidth="1"/>
    <col min="6" max="8" width="18.85546875" style="19" customWidth="1"/>
    <col min="9" max="16384" width="11.42578125" style="19"/>
  </cols>
  <sheetData>
    <row r="1" spans="1:8" ht="18.95">
      <c r="A1" s="26" t="s">
        <v>4</v>
      </c>
      <c r="B1" s="26"/>
      <c r="C1" s="26"/>
      <c r="D1" s="26"/>
      <c r="E1" s="26"/>
      <c r="F1" s="26"/>
      <c r="G1" s="26"/>
      <c r="H1" s="26"/>
    </row>
    <row r="2" spans="1:8">
      <c r="A2" s="7"/>
      <c r="B2" s="7"/>
      <c r="C2" s="7"/>
      <c r="D2" s="7"/>
      <c r="E2" s="9"/>
      <c r="F2" s="7"/>
      <c r="G2" s="7"/>
      <c r="H2" s="7"/>
    </row>
    <row r="3" spans="1:8">
      <c r="A3" s="4" t="s">
        <v>5</v>
      </c>
      <c r="B3" s="3">
        <v>1</v>
      </c>
      <c r="C3" s="7"/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</row>
    <row r="4" spans="1:8">
      <c r="A4" s="5" t="s">
        <v>11</v>
      </c>
      <c r="B4" s="2">
        <v>1</v>
      </c>
      <c r="C4" s="7"/>
      <c r="D4" s="10">
        <v>0</v>
      </c>
      <c r="E4" s="12">
        <f>IF(Carencia&gt;=D5,0,SaldoDepoisCarencia/((1-((1+TaxaAM)^-PrazoPagto))/TaxaAM))</f>
        <v>0</v>
      </c>
      <c r="F4" s="13"/>
      <c r="G4" s="13"/>
      <c r="H4" s="13">
        <f>Emprestimo</f>
        <v>1</v>
      </c>
    </row>
    <row r="5" spans="1:8">
      <c r="A5" s="5" t="s">
        <v>12</v>
      </c>
      <c r="B5" s="2">
        <v>1</v>
      </c>
      <c r="C5" s="7"/>
      <c r="D5" s="10">
        <v>1</v>
      </c>
      <c r="E5" s="12">
        <f>IF(Carencia&gt;D5,0,SaldoDepoisCarencia/((1-((1+TaxaAM)^-PrazoPagto))/TaxaAM))</f>
        <v>1.0099999999999991</v>
      </c>
      <c r="F5" s="13">
        <f t="shared" ref="F5:F36" si="0">IFERROR(IF(H4&lt;0.001,"",H4)*TaxaAM,"")</f>
        <v>0.01</v>
      </c>
      <c r="G5" s="13">
        <f>IF(E5=0,0,IFERROR(E5-F5,""))</f>
        <v>0.99999999999999911</v>
      </c>
      <c r="H5" s="13">
        <f>IF(E5=0,H4+F5,IFERROR(H4-G5,""))</f>
        <v>8.8817841970012523E-16</v>
      </c>
    </row>
    <row r="6" spans="1:8">
      <c r="A6" s="5" t="s">
        <v>13</v>
      </c>
      <c r="B6" s="1">
        <v>0.01</v>
      </c>
      <c r="C6" s="7"/>
      <c r="D6" s="10">
        <v>2</v>
      </c>
      <c r="E6" s="14" t="str">
        <f t="shared" ref="E6:E52" si="1">IF(Carencia&gt;D6,0,IF((PrazoPagto+(Carencia-1))&gt;D5,SaldoDepoisCarencia/((1-((1+TaxaAM)^-PrazoPagto))/TaxaAM),""))</f>
        <v/>
      </c>
      <c r="F6" s="13" t="str">
        <f t="shared" si="0"/>
        <v/>
      </c>
      <c r="G6" s="13" t="str">
        <f t="shared" ref="G6:G52" si="2">IF(E6=0,0,IFERROR(E6-F6,""))</f>
        <v/>
      </c>
      <c r="H6" s="13" t="str">
        <f>IF(E6=0,H5+F6,IFERROR(H5-G6,""))</f>
        <v/>
      </c>
    </row>
    <row r="7" spans="1:8">
      <c r="A7" s="6"/>
      <c r="B7" s="7"/>
      <c r="C7" s="7"/>
      <c r="D7" s="10">
        <v>3</v>
      </c>
      <c r="E7" s="14" t="str">
        <f t="shared" si="1"/>
        <v/>
      </c>
      <c r="F7" s="13" t="str">
        <f t="shared" si="0"/>
        <v/>
      </c>
      <c r="G7" s="13" t="str">
        <f t="shared" si="2"/>
        <v/>
      </c>
      <c r="H7" s="13" t="str">
        <f>IF(E7=0,H6+F7,IFERROR(H6-G7,""))</f>
        <v/>
      </c>
    </row>
    <row r="8" spans="1:8">
      <c r="A8" s="6"/>
      <c r="B8" s="7"/>
      <c r="C8" s="7"/>
      <c r="D8" s="10">
        <v>4</v>
      </c>
      <c r="E8" s="14" t="str">
        <f t="shared" si="1"/>
        <v/>
      </c>
      <c r="F8" s="13" t="str">
        <f t="shared" si="0"/>
        <v/>
      </c>
      <c r="G8" s="13" t="str">
        <f t="shared" si="2"/>
        <v/>
      </c>
      <c r="H8" s="13" t="str">
        <f t="shared" ref="H8:H52" si="3">IF(E8=0,H7+F8,IFERROR(H7-G8,""))</f>
        <v/>
      </c>
    </row>
    <row r="9" spans="1:8">
      <c r="A9" s="6"/>
      <c r="B9" s="7"/>
      <c r="C9" s="7"/>
      <c r="D9" s="10">
        <v>5</v>
      </c>
      <c r="E9" s="14" t="str">
        <f t="shared" si="1"/>
        <v/>
      </c>
      <c r="F9" s="13" t="str">
        <f t="shared" si="0"/>
        <v/>
      </c>
      <c r="G9" s="13" t="str">
        <f t="shared" si="2"/>
        <v/>
      </c>
      <c r="H9" s="13" t="str">
        <f t="shared" si="3"/>
        <v/>
      </c>
    </row>
    <row r="10" spans="1:8">
      <c r="A10" s="6"/>
      <c r="B10" s="7"/>
      <c r="C10" s="7"/>
      <c r="D10" s="10">
        <v>6</v>
      </c>
      <c r="E10" s="14" t="str">
        <f t="shared" si="1"/>
        <v/>
      </c>
      <c r="F10" s="13" t="str">
        <f t="shared" si="0"/>
        <v/>
      </c>
      <c r="G10" s="13" t="str">
        <f t="shared" si="2"/>
        <v/>
      </c>
      <c r="H10" s="13" t="str">
        <f t="shared" si="3"/>
        <v/>
      </c>
    </row>
    <row r="11" spans="1:8" ht="15.95">
      <c r="A11" s="31" t="s">
        <v>14</v>
      </c>
      <c r="B11" s="31"/>
      <c r="C11" s="7"/>
      <c r="D11" s="10">
        <v>7</v>
      </c>
      <c r="E11" s="14" t="str">
        <f t="shared" si="1"/>
        <v/>
      </c>
      <c r="F11" s="13" t="str">
        <f t="shared" si="0"/>
        <v/>
      </c>
      <c r="G11" s="13" t="str">
        <f t="shared" si="2"/>
        <v/>
      </c>
      <c r="H11" s="13" t="str">
        <f t="shared" si="3"/>
        <v/>
      </c>
    </row>
    <row r="12" spans="1:8" ht="15.95">
      <c r="A12" s="27">
        <f>IFERROR(VLOOKUP((Carencia-1),$D$3:$H$424,5,FALSE),Emprestimo)</f>
        <v>1</v>
      </c>
      <c r="B12" s="28"/>
      <c r="C12" s="7"/>
      <c r="D12" s="10">
        <v>8</v>
      </c>
      <c r="E12" s="14" t="str">
        <f t="shared" si="1"/>
        <v/>
      </c>
      <c r="F12" s="13" t="str">
        <f t="shared" si="0"/>
        <v/>
      </c>
      <c r="G12" s="13" t="str">
        <f t="shared" si="2"/>
        <v/>
      </c>
      <c r="H12" s="13" t="str">
        <f t="shared" si="3"/>
        <v/>
      </c>
    </row>
    <row r="13" spans="1:8">
      <c r="A13" s="6"/>
      <c r="B13" s="7"/>
      <c r="C13" s="7"/>
      <c r="D13" s="10">
        <v>9</v>
      </c>
      <c r="E13" s="14" t="str">
        <f t="shared" si="1"/>
        <v/>
      </c>
      <c r="F13" s="13" t="str">
        <f t="shared" si="0"/>
        <v/>
      </c>
      <c r="G13" s="13" t="str">
        <f t="shared" si="2"/>
        <v/>
      </c>
      <c r="H13" s="13" t="str">
        <f t="shared" si="3"/>
        <v/>
      </c>
    </row>
    <row r="14" spans="1:8" ht="15.95">
      <c r="A14" s="31" t="s">
        <v>15</v>
      </c>
      <c r="B14" s="31"/>
      <c r="C14" s="7"/>
      <c r="D14" s="10">
        <v>10</v>
      </c>
      <c r="E14" s="14" t="str">
        <f t="shared" si="1"/>
        <v/>
      </c>
      <c r="F14" s="13" t="str">
        <f t="shared" si="0"/>
        <v/>
      </c>
      <c r="G14" s="13" t="str">
        <f t="shared" si="2"/>
        <v/>
      </c>
      <c r="H14" s="13" t="str">
        <f t="shared" si="3"/>
        <v/>
      </c>
    </row>
    <row r="15" spans="1:8" ht="15.95">
      <c r="A15" s="27">
        <f>SUM(F4:F424)</f>
        <v>0.01</v>
      </c>
      <c r="B15" s="28"/>
      <c r="C15" s="7"/>
      <c r="D15" s="10">
        <v>11</v>
      </c>
      <c r="E15" s="14" t="str">
        <f t="shared" si="1"/>
        <v/>
      </c>
      <c r="F15" s="13" t="str">
        <f t="shared" si="0"/>
        <v/>
      </c>
      <c r="G15" s="13" t="str">
        <f t="shared" si="2"/>
        <v/>
      </c>
      <c r="H15" s="13" t="str">
        <f t="shared" si="3"/>
        <v/>
      </c>
    </row>
    <row r="16" spans="1:8">
      <c r="A16" s="6"/>
      <c r="B16" s="7"/>
      <c r="C16" s="7"/>
      <c r="D16" s="10">
        <v>12</v>
      </c>
      <c r="E16" s="14" t="str">
        <f t="shared" si="1"/>
        <v/>
      </c>
      <c r="F16" s="13" t="str">
        <f t="shared" si="0"/>
        <v/>
      </c>
      <c r="G16" s="13" t="str">
        <f t="shared" si="2"/>
        <v/>
      </c>
      <c r="H16" s="13" t="str">
        <f t="shared" si="3"/>
        <v/>
      </c>
    </row>
    <row r="17" spans="1:8" ht="15.95">
      <c r="A17" s="31" t="s">
        <v>16</v>
      </c>
      <c r="B17" s="31"/>
      <c r="C17" s="7"/>
      <c r="D17" s="10">
        <v>13</v>
      </c>
      <c r="E17" s="14" t="str">
        <f t="shared" si="1"/>
        <v/>
      </c>
      <c r="F17" s="13" t="str">
        <f t="shared" si="0"/>
        <v/>
      </c>
      <c r="G17" s="13" t="str">
        <f t="shared" si="2"/>
        <v/>
      </c>
      <c r="H17" s="13" t="str">
        <f t="shared" si="3"/>
        <v/>
      </c>
    </row>
    <row r="18" spans="1:8" ht="15.95">
      <c r="A18" s="27">
        <f>B3+A15</f>
        <v>1.01</v>
      </c>
      <c r="B18" s="28"/>
      <c r="C18" s="7"/>
      <c r="D18" s="10">
        <v>14</v>
      </c>
      <c r="E18" s="14" t="str">
        <f t="shared" si="1"/>
        <v/>
      </c>
      <c r="F18" s="13" t="str">
        <f t="shared" si="0"/>
        <v/>
      </c>
      <c r="G18" s="13" t="str">
        <f t="shared" si="2"/>
        <v/>
      </c>
      <c r="H18" s="13" t="str">
        <f t="shared" si="3"/>
        <v/>
      </c>
    </row>
    <row r="19" spans="1:8">
      <c r="A19" s="6"/>
      <c r="B19" s="7"/>
      <c r="C19" s="7"/>
      <c r="D19" s="10">
        <v>15</v>
      </c>
      <c r="E19" s="14" t="str">
        <f t="shared" si="1"/>
        <v/>
      </c>
      <c r="F19" s="13" t="str">
        <f t="shared" si="0"/>
        <v/>
      </c>
      <c r="G19" s="13" t="str">
        <f t="shared" si="2"/>
        <v/>
      </c>
      <c r="H19" s="13" t="str">
        <f t="shared" si="3"/>
        <v/>
      </c>
    </row>
    <row r="20" spans="1:8">
      <c r="A20" s="6"/>
      <c r="B20" s="8"/>
      <c r="C20" s="7"/>
      <c r="D20" s="10">
        <v>16</v>
      </c>
      <c r="E20" s="14" t="str">
        <f t="shared" si="1"/>
        <v/>
      </c>
      <c r="F20" s="13" t="str">
        <f t="shared" si="0"/>
        <v/>
      </c>
      <c r="G20" s="13" t="str">
        <f t="shared" si="2"/>
        <v/>
      </c>
      <c r="H20" s="13" t="str">
        <f t="shared" si="3"/>
        <v/>
      </c>
    </row>
    <row r="21" spans="1:8" ht="15" customHeight="1">
      <c r="A21" s="29" t="s">
        <v>17</v>
      </c>
      <c r="B21" s="30"/>
      <c r="C21" s="7"/>
      <c r="D21" s="10">
        <v>17</v>
      </c>
      <c r="E21" s="14" t="str">
        <f t="shared" si="1"/>
        <v/>
      </c>
      <c r="F21" s="13" t="str">
        <f t="shared" si="0"/>
        <v/>
      </c>
      <c r="G21" s="13" t="str">
        <f t="shared" si="2"/>
        <v/>
      </c>
      <c r="H21" s="13" t="str">
        <f t="shared" si="3"/>
        <v/>
      </c>
    </row>
    <row r="22" spans="1:8" ht="15" customHeight="1">
      <c r="A22" s="29"/>
      <c r="B22" s="30"/>
      <c r="C22" s="7"/>
      <c r="D22" s="10">
        <v>18</v>
      </c>
      <c r="E22" s="14" t="str">
        <f t="shared" si="1"/>
        <v/>
      </c>
      <c r="F22" s="13" t="str">
        <f t="shared" si="0"/>
        <v/>
      </c>
      <c r="G22" s="13" t="str">
        <f t="shared" si="2"/>
        <v/>
      </c>
      <c r="H22" s="13" t="str">
        <f t="shared" si="3"/>
        <v/>
      </c>
    </row>
    <row r="23" spans="1:8" ht="15" customHeight="1">
      <c r="A23" s="29"/>
      <c r="B23" s="30"/>
      <c r="C23" s="7"/>
      <c r="D23" s="10">
        <v>19</v>
      </c>
      <c r="E23" s="14" t="str">
        <f t="shared" si="1"/>
        <v/>
      </c>
      <c r="F23" s="13" t="str">
        <f t="shared" si="0"/>
        <v/>
      </c>
      <c r="G23" s="13" t="str">
        <f t="shared" si="2"/>
        <v/>
      </c>
      <c r="H23" s="13" t="str">
        <f t="shared" si="3"/>
        <v/>
      </c>
    </row>
    <row r="24" spans="1:8" ht="15" customHeight="1">
      <c r="A24" s="29"/>
      <c r="B24" s="30"/>
      <c r="C24" s="7"/>
      <c r="D24" s="10">
        <v>20</v>
      </c>
      <c r="E24" s="14" t="str">
        <f t="shared" si="1"/>
        <v/>
      </c>
      <c r="F24" s="13" t="str">
        <f t="shared" si="0"/>
        <v/>
      </c>
      <c r="G24" s="13" t="str">
        <f t="shared" si="2"/>
        <v/>
      </c>
      <c r="H24" s="13" t="str">
        <f t="shared" si="3"/>
        <v/>
      </c>
    </row>
    <row r="25" spans="1:8">
      <c r="A25" s="29"/>
      <c r="B25" s="30"/>
      <c r="C25" s="7"/>
      <c r="D25" s="10">
        <v>21</v>
      </c>
      <c r="E25" s="14" t="str">
        <f t="shared" si="1"/>
        <v/>
      </c>
      <c r="F25" s="13" t="str">
        <f t="shared" si="0"/>
        <v/>
      </c>
      <c r="G25" s="13" t="str">
        <f t="shared" si="2"/>
        <v/>
      </c>
      <c r="H25" s="13" t="str">
        <f t="shared" si="3"/>
        <v/>
      </c>
    </row>
    <row r="26" spans="1:8">
      <c r="A26" s="29"/>
      <c r="B26" s="30"/>
      <c r="C26" s="7"/>
      <c r="D26" s="10">
        <v>22</v>
      </c>
      <c r="E26" s="14" t="str">
        <f t="shared" si="1"/>
        <v/>
      </c>
      <c r="F26" s="13" t="str">
        <f t="shared" si="0"/>
        <v/>
      </c>
      <c r="G26" s="13" t="str">
        <f t="shared" si="2"/>
        <v/>
      </c>
      <c r="H26" s="13" t="str">
        <f t="shared" si="3"/>
        <v/>
      </c>
    </row>
    <row r="27" spans="1:8">
      <c r="A27" s="7"/>
      <c r="B27" s="7"/>
      <c r="C27" s="7"/>
      <c r="D27" s="10">
        <v>23</v>
      </c>
      <c r="E27" s="14" t="str">
        <f t="shared" si="1"/>
        <v/>
      </c>
      <c r="F27" s="13" t="str">
        <f t="shared" si="0"/>
        <v/>
      </c>
      <c r="G27" s="13" t="str">
        <f t="shared" si="2"/>
        <v/>
      </c>
      <c r="H27" s="13" t="str">
        <f t="shared" si="3"/>
        <v/>
      </c>
    </row>
    <row r="28" spans="1:8" ht="15" customHeight="1">
      <c r="A28" s="24" t="s">
        <v>18</v>
      </c>
      <c r="B28" s="25"/>
      <c r="C28" s="7"/>
      <c r="D28" s="10">
        <v>24</v>
      </c>
      <c r="E28" s="14" t="str">
        <f t="shared" si="1"/>
        <v/>
      </c>
      <c r="F28" s="13" t="str">
        <f t="shared" si="0"/>
        <v/>
      </c>
      <c r="G28" s="13" t="str">
        <f t="shared" si="2"/>
        <v/>
      </c>
      <c r="H28" s="13" t="str">
        <f t="shared" si="3"/>
        <v/>
      </c>
    </row>
    <row r="29" spans="1:8" ht="15" customHeight="1">
      <c r="A29" s="24"/>
      <c r="B29" s="25"/>
      <c r="C29" s="7"/>
      <c r="D29" s="10">
        <v>25</v>
      </c>
      <c r="E29" s="14" t="str">
        <f t="shared" si="1"/>
        <v/>
      </c>
      <c r="F29" s="13" t="str">
        <f t="shared" si="0"/>
        <v/>
      </c>
      <c r="G29" s="13" t="str">
        <f t="shared" si="2"/>
        <v/>
      </c>
      <c r="H29" s="13" t="str">
        <f t="shared" si="3"/>
        <v/>
      </c>
    </row>
    <row r="30" spans="1:8" ht="15" customHeight="1">
      <c r="A30" s="24"/>
      <c r="B30" s="25"/>
      <c r="C30" s="7"/>
      <c r="D30" s="10">
        <v>26</v>
      </c>
      <c r="E30" s="14" t="str">
        <f t="shared" si="1"/>
        <v/>
      </c>
      <c r="F30" s="13" t="str">
        <f t="shared" si="0"/>
        <v/>
      </c>
      <c r="G30" s="13" t="str">
        <f t="shared" si="2"/>
        <v/>
      </c>
      <c r="H30" s="13" t="str">
        <f t="shared" si="3"/>
        <v/>
      </c>
    </row>
    <row r="31" spans="1:8" ht="15" customHeight="1">
      <c r="A31" s="24"/>
      <c r="B31" s="25"/>
      <c r="C31" s="7"/>
      <c r="D31" s="10">
        <v>27</v>
      </c>
      <c r="E31" s="14" t="str">
        <f t="shared" si="1"/>
        <v/>
      </c>
      <c r="F31" s="13" t="str">
        <f t="shared" si="0"/>
        <v/>
      </c>
      <c r="G31" s="13" t="str">
        <f t="shared" si="2"/>
        <v/>
      </c>
      <c r="H31" s="13" t="str">
        <f t="shared" si="3"/>
        <v/>
      </c>
    </row>
    <row r="32" spans="1:8" ht="15" customHeight="1">
      <c r="A32" s="24"/>
      <c r="B32" s="25"/>
      <c r="C32" s="7"/>
      <c r="D32" s="10">
        <v>28</v>
      </c>
      <c r="E32" s="14" t="str">
        <f t="shared" si="1"/>
        <v/>
      </c>
      <c r="F32" s="13" t="str">
        <f t="shared" si="0"/>
        <v/>
      </c>
      <c r="G32" s="13" t="str">
        <f t="shared" si="2"/>
        <v/>
      </c>
      <c r="H32" s="13" t="str">
        <f t="shared" si="3"/>
        <v/>
      </c>
    </row>
    <row r="33" spans="1:8" ht="15" customHeight="1">
      <c r="A33" s="24"/>
      <c r="B33" s="25"/>
      <c r="C33" s="7"/>
      <c r="D33" s="10">
        <v>29</v>
      </c>
      <c r="E33" s="14" t="str">
        <f t="shared" si="1"/>
        <v/>
      </c>
      <c r="F33" s="13" t="str">
        <f t="shared" si="0"/>
        <v/>
      </c>
      <c r="G33" s="13" t="str">
        <f t="shared" si="2"/>
        <v/>
      </c>
      <c r="H33" s="13" t="str">
        <f t="shared" si="3"/>
        <v/>
      </c>
    </row>
    <row r="34" spans="1:8">
      <c r="A34" s="24"/>
      <c r="B34" s="25"/>
      <c r="C34" s="7"/>
      <c r="D34" s="10">
        <v>30</v>
      </c>
      <c r="E34" s="14" t="str">
        <f t="shared" si="1"/>
        <v/>
      </c>
      <c r="F34" s="13" t="str">
        <f t="shared" si="0"/>
        <v/>
      </c>
      <c r="G34" s="13" t="str">
        <f t="shared" si="2"/>
        <v/>
      </c>
      <c r="H34" s="13" t="str">
        <f t="shared" si="3"/>
        <v/>
      </c>
    </row>
    <row r="35" spans="1:8">
      <c r="A35" s="24"/>
      <c r="B35" s="25"/>
      <c r="C35" s="7"/>
      <c r="D35" s="10">
        <v>31</v>
      </c>
      <c r="E35" s="14" t="str">
        <f t="shared" si="1"/>
        <v/>
      </c>
      <c r="F35" s="13" t="str">
        <f t="shared" si="0"/>
        <v/>
      </c>
      <c r="G35" s="13" t="str">
        <f t="shared" si="2"/>
        <v/>
      </c>
      <c r="H35" s="13" t="str">
        <f t="shared" si="3"/>
        <v/>
      </c>
    </row>
    <row r="36" spans="1:8">
      <c r="A36" s="6"/>
      <c r="B36" s="7"/>
      <c r="C36" s="7"/>
      <c r="D36" s="10">
        <v>32</v>
      </c>
      <c r="E36" s="14" t="str">
        <f t="shared" si="1"/>
        <v/>
      </c>
      <c r="F36" s="13" t="str">
        <f t="shared" si="0"/>
        <v/>
      </c>
      <c r="G36" s="13" t="str">
        <f t="shared" si="2"/>
        <v/>
      </c>
      <c r="H36" s="13" t="str">
        <f t="shared" si="3"/>
        <v/>
      </c>
    </row>
    <row r="37" spans="1:8">
      <c r="A37" s="6"/>
      <c r="B37" s="7"/>
      <c r="C37" s="7"/>
      <c r="D37" s="10">
        <v>33</v>
      </c>
      <c r="E37" s="14" t="str">
        <f t="shared" si="1"/>
        <v/>
      </c>
      <c r="F37" s="13" t="str">
        <f t="shared" ref="F37:F52" si="4">IFERROR(IF(H36&lt;0.001,"",H36)*TaxaAM,"")</f>
        <v/>
      </c>
      <c r="G37" s="13" t="str">
        <f t="shared" si="2"/>
        <v/>
      </c>
      <c r="H37" s="13" t="str">
        <f t="shared" si="3"/>
        <v/>
      </c>
    </row>
    <row r="38" spans="1:8">
      <c r="A38" s="6"/>
      <c r="B38" s="7"/>
      <c r="C38" s="7"/>
      <c r="D38" s="10">
        <v>34</v>
      </c>
      <c r="E38" s="14" t="str">
        <f t="shared" si="1"/>
        <v/>
      </c>
      <c r="F38" s="13" t="str">
        <f t="shared" si="4"/>
        <v/>
      </c>
      <c r="G38" s="13" t="str">
        <f t="shared" si="2"/>
        <v/>
      </c>
      <c r="H38" s="13" t="str">
        <f t="shared" si="3"/>
        <v/>
      </c>
    </row>
    <row r="39" spans="1:8">
      <c r="A39" s="6"/>
      <c r="B39" s="7"/>
      <c r="C39" s="7"/>
      <c r="D39" s="10">
        <v>35</v>
      </c>
      <c r="E39" s="14" t="str">
        <f t="shared" si="1"/>
        <v/>
      </c>
      <c r="F39" s="13" t="str">
        <f t="shared" si="4"/>
        <v/>
      </c>
      <c r="G39" s="13" t="str">
        <f t="shared" si="2"/>
        <v/>
      </c>
      <c r="H39" s="13" t="str">
        <f t="shared" si="3"/>
        <v/>
      </c>
    </row>
    <row r="40" spans="1:8">
      <c r="A40" s="6"/>
      <c r="B40" s="7"/>
      <c r="C40" s="7"/>
      <c r="D40" s="10">
        <v>36</v>
      </c>
      <c r="E40" s="14" t="str">
        <f t="shared" si="1"/>
        <v/>
      </c>
      <c r="F40" s="13" t="str">
        <f t="shared" si="4"/>
        <v/>
      </c>
      <c r="G40" s="13" t="str">
        <f t="shared" si="2"/>
        <v/>
      </c>
      <c r="H40" s="13" t="str">
        <f t="shared" si="3"/>
        <v/>
      </c>
    </row>
    <row r="41" spans="1:8">
      <c r="A41" s="6"/>
      <c r="B41" s="7"/>
      <c r="C41" s="7"/>
      <c r="D41" s="10">
        <v>37</v>
      </c>
      <c r="E41" s="14" t="str">
        <f t="shared" si="1"/>
        <v/>
      </c>
      <c r="F41" s="13" t="str">
        <f t="shared" si="4"/>
        <v/>
      </c>
      <c r="G41" s="13" t="str">
        <f t="shared" si="2"/>
        <v/>
      </c>
      <c r="H41" s="13" t="str">
        <f t="shared" si="3"/>
        <v/>
      </c>
    </row>
    <row r="42" spans="1:8">
      <c r="A42" s="6"/>
      <c r="B42" s="7"/>
      <c r="C42" s="7"/>
      <c r="D42" s="10">
        <v>38</v>
      </c>
      <c r="E42" s="14" t="str">
        <f t="shared" si="1"/>
        <v/>
      </c>
      <c r="F42" s="13" t="str">
        <f t="shared" si="4"/>
        <v/>
      </c>
      <c r="G42" s="13" t="str">
        <f t="shared" si="2"/>
        <v/>
      </c>
      <c r="H42" s="13" t="str">
        <f t="shared" si="3"/>
        <v/>
      </c>
    </row>
    <row r="43" spans="1:8">
      <c r="A43" s="6"/>
      <c r="B43" s="7"/>
      <c r="C43" s="7"/>
      <c r="D43" s="10">
        <v>39</v>
      </c>
      <c r="E43" s="14" t="str">
        <f t="shared" si="1"/>
        <v/>
      </c>
      <c r="F43" s="13" t="str">
        <f t="shared" si="4"/>
        <v/>
      </c>
      <c r="G43" s="13" t="str">
        <f t="shared" si="2"/>
        <v/>
      </c>
      <c r="H43" s="13" t="str">
        <f t="shared" si="3"/>
        <v/>
      </c>
    </row>
    <row r="44" spans="1:8">
      <c r="A44" s="6"/>
      <c r="B44" s="7"/>
      <c r="C44" s="7"/>
      <c r="D44" s="10">
        <v>40</v>
      </c>
      <c r="E44" s="14" t="str">
        <f t="shared" si="1"/>
        <v/>
      </c>
      <c r="F44" s="13" t="str">
        <f t="shared" si="4"/>
        <v/>
      </c>
      <c r="G44" s="13" t="str">
        <f t="shared" si="2"/>
        <v/>
      </c>
      <c r="H44" s="13" t="str">
        <f t="shared" si="3"/>
        <v/>
      </c>
    </row>
    <row r="45" spans="1:8">
      <c r="A45" s="6"/>
      <c r="B45" s="7"/>
      <c r="C45" s="7"/>
      <c r="D45" s="10">
        <v>41</v>
      </c>
      <c r="E45" s="14" t="str">
        <f t="shared" si="1"/>
        <v/>
      </c>
      <c r="F45" s="13" t="str">
        <f t="shared" si="4"/>
        <v/>
      </c>
      <c r="G45" s="13" t="str">
        <f t="shared" si="2"/>
        <v/>
      </c>
      <c r="H45" s="13" t="str">
        <f t="shared" si="3"/>
        <v/>
      </c>
    </row>
    <row r="46" spans="1:8">
      <c r="A46" s="6"/>
      <c r="B46" s="7"/>
      <c r="C46" s="7"/>
      <c r="D46" s="10">
        <v>42</v>
      </c>
      <c r="E46" s="14" t="str">
        <f t="shared" si="1"/>
        <v/>
      </c>
      <c r="F46" s="13" t="str">
        <f t="shared" si="4"/>
        <v/>
      </c>
      <c r="G46" s="13" t="str">
        <f t="shared" si="2"/>
        <v/>
      </c>
      <c r="H46" s="13" t="str">
        <f t="shared" si="3"/>
        <v/>
      </c>
    </row>
    <row r="47" spans="1:8">
      <c r="A47" s="6"/>
      <c r="B47" s="7"/>
      <c r="C47" s="7"/>
      <c r="D47" s="10">
        <v>43</v>
      </c>
      <c r="E47" s="14" t="str">
        <f t="shared" si="1"/>
        <v/>
      </c>
      <c r="F47" s="13" t="str">
        <f t="shared" si="4"/>
        <v/>
      </c>
      <c r="G47" s="13" t="str">
        <f t="shared" si="2"/>
        <v/>
      </c>
      <c r="H47" s="13" t="str">
        <f t="shared" si="3"/>
        <v/>
      </c>
    </row>
    <row r="48" spans="1:8">
      <c r="A48" s="6"/>
      <c r="B48" s="7"/>
      <c r="C48" s="7"/>
      <c r="D48" s="10">
        <v>44</v>
      </c>
      <c r="E48" s="14" t="str">
        <f t="shared" si="1"/>
        <v/>
      </c>
      <c r="F48" s="13" t="str">
        <f t="shared" si="4"/>
        <v/>
      </c>
      <c r="G48" s="13" t="str">
        <f t="shared" si="2"/>
        <v/>
      </c>
      <c r="H48" s="13" t="str">
        <f t="shared" si="3"/>
        <v/>
      </c>
    </row>
    <row r="49" spans="1:8">
      <c r="A49" s="6"/>
      <c r="B49" s="7"/>
      <c r="C49" s="7"/>
      <c r="D49" s="10">
        <v>45</v>
      </c>
      <c r="E49" s="14" t="str">
        <f t="shared" si="1"/>
        <v/>
      </c>
      <c r="F49" s="13" t="str">
        <f t="shared" si="4"/>
        <v/>
      </c>
      <c r="G49" s="13" t="str">
        <f t="shared" si="2"/>
        <v/>
      </c>
      <c r="H49" s="13" t="str">
        <f t="shared" si="3"/>
        <v/>
      </c>
    </row>
    <row r="50" spans="1:8">
      <c r="A50" s="6"/>
      <c r="B50" s="7"/>
      <c r="C50" s="7"/>
      <c r="D50" s="10">
        <v>46</v>
      </c>
      <c r="E50" s="14" t="str">
        <f t="shared" si="1"/>
        <v/>
      </c>
      <c r="F50" s="13" t="str">
        <f t="shared" si="4"/>
        <v/>
      </c>
      <c r="G50" s="13" t="str">
        <f t="shared" si="2"/>
        <v/>
      </c>
      <c r="H50" s="13" t="str">
        <f t="shared" si="3"/>
        <v/>
      </c>
    </row>
    <row r="51" spans="1:8">
      <c r="A51" s="6"/>
      <c r="B51" s="7"/>
      <c r="C51" s="7"/>
      <c r="D51" s="10">
        <v>47</v>
      </c>
      <c r="E51" s="14" t="str">
        <f t="shared" si="1"/>
        <v/>
      </c>
      <c r="F51" s="13" t="str">
        <f t="shared" si="4"/>
        <v/>
      </c>
      <c r="G51" s="13" t="str">
        <f t="shared" si="2"/>
        <v/>
      </c>
      <c r="H51" s="13" t="str">
        <f t="shared" si="3"/>
        <v/>
      </c>
    </row>
    <row r="52" spans="1:8">
      <c r="A52" s="7"/>
      <c r="B52" s="7"/>
      <c r="C52" s="7"/>
      <c r="D52" s="10">
        <v>48</v>
      </c>
      <c r="E52" s="14" t="str">
        <f t="shared" si="1"/>
        <v/>
      </c>
      <c r="F52" s="13" t="str">
        <f t="shared" si="4"/>
        <v/>
      </c>
      <c r="G52" s="13" t="str">
        <f t="shared" si="2"/>
        <v/>
      </c>
      <c r="H52" s="13" t="str">
        <f t="shared" si="3"/>
        <v/>
      </c>
    </row>
  </sheetData>
  <sheetProtection algorithmName="SHA-512" hashValue="uvNdbrEBvq9H+sqve3Tb9mgQjkxmROUXLfWrCQWkUDh3U+vh27ypS0nobTjXVaOfqE1lhkzter1Mvc0go7Zymg==" saltValue="jlZ6PBGi3umh9ZN2oZieKg==" spinCount="100000" sheet="1" objects="1" scenarios="1" formatCells="0" formatColumns="0" formatRows="0"/>
  <mergeCells count="9">
    <mergeCell ref="A28:B35"/>
    <mergeCell ref="A1:H1"/>
    <mergeCell ref="A18:B18"/>
    <mergeCell ref="A21:B26"/>
    <mergeCell ref="A11:B11"/>
    <mergeCell ref="A12:B12"/>
    <mergeCell ref="A14:B14"/>
    <mergeCell ref="A15:B15"/>
    <mergeCell ref="A17:B17"/>
  </mergeCells>
  <dataValidations count="3">
    <dataValidation type="whole" showInputMessage="1" showErrorMessage="1" errorTitle="Digite um número inteiro" error="Digite um valor entre 1 para 1 mês e 48 para 48 meses" promptTitle="Digite o prazo de pagamento" prompt="Valores aceitos entre 1 e 48 meses" sqref="B4" xr:uid="{78E8BAF9-E5AF-574C-BDF8-568C1D91C202}">
      <formula1>1</formula1>
      <formula2>48</formula2>
    </dataValidation>
    <dataValidation type="whole" showInputMessage="1" showErrorMessage="1" errorTitle="Período inválido" error="Digite o período de carência (em meses) escolhido por você._x000a_MEI: máximo 9 meses_x000a_ME: máximo 12 meses_x000a_EPP: máximo 12 meses_x000a__x000a_O valor mínimo sempre será 1 pois o primeiro pagamento sempre ocorrerá após 1 mês" promptTitle="Digite o período de carência" prompt="Digite o período de carência (em meses) escolhido por você._x000a_MEI: máximo 9 meses_x000a_ME: máximo 12 meses_x000a_EPP: máximo 12 meses" sqref="B5" xr:uid="{48B6675F-DD5F-B546-A620-CF25BEC697FA}">
      <formula1>1</formula1>
      <formula2>12</formula2>
    </dataValidation>
    <dataValidation type="decimal" operator="greaterThan" showInputMessage="1" showErrorMessage="1" errorTitle="Atenção" error="É necessário preencher um valor maior que 0 para realizar os cálculos" promptTitle="O que é?" prompt="Digite aqui o valor que você está buscando de empréstimo." sqref="B3" xr:uid="{C1AEE68D-0EB9-5946-815F-C5C561D863E2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joao.persico</dc:creator>
  <cp:keywords/>
  <dc:description/>
  <cp:lastModifiedBy>Hugo Paiva</cp:lastModifiedBy>
  <cp:revision/>
  <dcterms:created xsi:type="dcterms:W3CDTF">2011-09-16T20:06:25Z</dcterms:created>
  <dcterms:modified xsi:type="dcterms:W3CDTF">2020-04-22T21:14:30Z</dcterms:modified>
  <cp:category/>
  <cp:contentStatus/>
</cp:coreProperties>
</file>